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<sst xmlns="http://schemas.openxmlformats.org/spreadsheetml/2006/main" count="483" uniqueCount="364">
  <si>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</si>
  <si>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</si>
  <si>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</si>
  <si>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</si>
  <si>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</si>
  <si>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</si>
  <si>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</si>
  <si>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</si>
  <si>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</si>
  <si>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</si>
  <si>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</si>
  <si>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</si>
  <si>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</si>
  <si>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</si>
  <si>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</si>
  <si>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</si>
  <si>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</si>
  <si>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</si>
  <si>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</si>
  <si>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</si>
  <si>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</si>
  <si>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</si>
  <si>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</si>
  <si>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</si>
  <si>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</si>
  <si>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</si>
  <si>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</si>
  <si>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</si>
  <si>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</si>
  <si>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</si>
  <si>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</si>
  <si>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</si>
  <si>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</si>
  <si>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</si>
  <si>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</si>
  <si>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</si>
  <si>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</si>
  <si>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</si>
  <si>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</si>
  <si>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</si>
  <si>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</si>
  <si>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</si>
  <si>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</si>
  <si>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</si>
  <si>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</si>
  <si>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</si>
  <si>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</si>
  <si>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</si>
  <si>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</si>
  <si>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</si>
  <si>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</si>
  <si>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</si>
  <si>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</si>
  <si>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</si>
  <si>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</si>
  <si>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</si>
  <si>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</si>
  <si>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</si>
  <si>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</si>
  <si>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</si>
  <si>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</si>
  <si>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</si>
  <si>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</si>
  <si>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</si>
  <si>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</si>
  <si>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</si>
  <si>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</si>
  <si>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</si>
  <si>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</si>
  <si>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</si>
  <si>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</si>
  <si>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</si>
  <si>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</si>
  <si>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</si>
  <si>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</si>
  <si>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</si>
  <si>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</si>
  <si>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</si>
  <si>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</si>
  <si>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</si>
  <si>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</si>
  <si>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</si>
  <si>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</si>
  <si>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</si>
  <si>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</si>
  <si>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</si>
  <si>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</si>
  <si>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</si>
  <si>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</si>
  <si>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</si>
  <si>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</si>
  <si>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</si>
  <si>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</si>
  <si>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</si>
  <si>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</si>
  <si>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</si>
  <si>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</si>
  <si>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</si>
  <si>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</si>
  <si>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</si>
  <si>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</si>
  <si>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</si>
  <si>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</si>
  <si>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</si>
  <si>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</si>
  <si>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</si>
  <si>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</si>
  <si>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</si>
  <si>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</si>
  <si>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</si>
  <si>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</si>
  <si>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</si>
  <si>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</si>
  <si>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</si>
  <si>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</si>
  <si>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</si>
  <si>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</si>
  <si>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</si>
  <si>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</si>
  <si>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</si>
  <si>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</si>
  <si>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</si>
  <si>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</si>
  <si>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</si>
  <si>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</si>
  <si>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</si>
  <si>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</si>
  <si>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</si>
  <si>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</si>
  <si>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</si>
  <si>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</si>
  <si>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</si>
  <si>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</si>
  <si>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</si>
  <si>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</si>
  <si>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</si>
  <si>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</si>
  <si>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</si>
  <si>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</si>
  <si>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</si>
  <si>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</si>
  <si>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</si>
  <si>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</si>
  <si>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</si>
  <si>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</si>
  <si>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</si>
  <si>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</si>
  <si>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</si>
  <si>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</si>
  <si>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</si>
  <si>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</si>
  <si>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</si>
  <si>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</si>
  <si>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</si>
  <si>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</si>
  <si>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</si>
  <si>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</si>
  <si>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</si>
  <si>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</si>
  <si>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</si>
  <si>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</si>
  <si>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</si>
  <si>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</si>
  <si>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</si>
  <si>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</si>
  <si>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</si>
  <si>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</si>
  <si>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</si>
  <si>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</si>
  <si>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</si>
  <si>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</si>
  <si>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</si>
  <si>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</si>
  <si>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</si>
  <si>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</si>
  <si>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</si>
  <si>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</si>
  <si>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</si>
  <si>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</si>
  <si>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</si>
  <si>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</si>
  <si>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</si>
  <si>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</si>
  <si>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</si>
  <si>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</si>
  <si>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</si>
  <si>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</si>
  <si>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</si>
  <si>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</si>
  <si>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</si>
  <si>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</si>
  <si>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</si>
  <si>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</si>
  <si>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</si>
  <si>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</si>
  <si>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</si>
  <si>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</si>
  <si>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</si>
  <si>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</si>
  <si>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</si>
  <si>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</si>
  <si>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</si>
  <si>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</si>
  <si>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</si>
  <si>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</si>
  <si>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</si>
  <si>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</si>
  <si>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</si>
  <si>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</si>
  <si>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</si>
  <si>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</si>
  <si>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</si>
  <si>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</si>
  <si>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</si>
  <si>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</si>
  <si>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</si>
  <si>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</si>
  <si>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</si>
  <si>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</si>
  <si>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</si>
  <si>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</si>
  <si>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</si>
  <si>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</si>
  <si>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</si>
  <si>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</si>
  <si>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</si>
  <si>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</si>
  <si>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</si>
  <si>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</si>
  <si>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</si>
  <si>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</si>
  <si>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</si>
  <si>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</si>
  <si>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</si>
  <si>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</si>
  <si>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</si>
  <si>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</si>
  <si>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</si>
  <si>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</si>
  <si>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</si>
  <si>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</si>
  <si>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</si>
  <si>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</si>
  <si>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</si>
  <si>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</si>
  <si>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</si>
  <si>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</si>
  <si>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</si>
  <si>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</si>
  <si>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</si>
  <si>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</si>
  <si>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</si>
  <si>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</si>
  <si>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</si>
  <si>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</si>
  <si>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</si>
  <si>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</si>
  <si>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</si>
  <si>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</si>
  <si>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</si>
  <si>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</si>
  <si>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</si>
  <si>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</si>
  <si>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</si>
  <si>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</si>
  <si>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</si>
  <si>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</si>
  <si>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</si>
  <si>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</si>
  <si>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</si>
  <si>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</si>
  <si>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</si>
  <si>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</si>
  <si>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</si>
  <si>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</si>
  <si>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</si>
  <si>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</si>
  <si>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</si>
  <si>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</si>
  <si>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</si>
  <si>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</si>
  <si>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</si>
  <si>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</si>
  <si>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</si>
  <si>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</si>
  <si>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</si>
  <si>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</si>
  <si>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</si>
  <si>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</si>
  <si>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</si>
  <si>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</si>
  <si>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</si>
  <si>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</si>
  <si>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</si>
  <si>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</si>
  <si>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</si>
  <si>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</si>
  <si>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</si>
  <si>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</si>
  <si>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</si>
  <si>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</si>
  <si>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</si>
  <si>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</si>
  <si>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</si>
  <si>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</si>
  <si>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</si>
  <si>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</si>
  <si>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</si>
  <si>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</si>
  <si>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</si>
  <si>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</si>
  <si>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</si>
  <si>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</si>
  <si>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</si>
  <si>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</si>
  <si>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</si>
  <si>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</si>
  <si>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</si>
  <si>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</si>
  <si>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</si>
  <si>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</si>
  <si>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</si>
  <si>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</si>
  <si>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</si>
  <si>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</si>
  <si>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</si>
  <si>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</si>
  <si>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</si>
  <si>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</si>
  <si>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</si>
  <si>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</si>
  <si>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</si>
  <si>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</si>
  <si>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</si>
  <si>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</si>
  <si>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</si>
  <si>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</si>
  <si>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</si>
  <si>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</si>
  <si>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</si>
  <si>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</si>
  <si>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</si>
  <si>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</si>
  <si>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</si>
  <si>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</si>
  <si>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</si>
  <si>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</si>
  <si>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</si>
  <si>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</si>
  <si>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</si>
  <si>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</si>
  <si>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</si>
  <si>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</si>
  <si>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</si>
  <si>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</si>
  <si>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</si>
  <si>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</si>
  <si>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</si>
  <si>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</si>
  <si>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</si>
  <si>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</si>
  <si>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</si>
  <si>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августе 2019 (без НДС)</t>
  </si>
  <si>
    <t>Стоимость ТС-1 в сентябре 2019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</si>
</sst>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tabSelected="1" zoomScale="70" zoomScaleNormal="70" workbookViewId="0">
      <pane ySplit="6" topLeftCell="A226" activePane="bottomLeft" state="frozen"/>
      <selection pane="bottomLeft" activeCell="E227" sqref="B227:E227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318</v>
      </c>
      <c r="B5" s="67" t="s">
        <v>362</v>
      </c>
      <c r="C5" s="68" t="s">
        <v>363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47215</v>
      </c>
      <c r="D8" s="30">
        <f>C8-B8</f>
        <v>0</v>
      </c>
      <c r="E8" s="31">
        <f>D8/B8</f>
        <v>0</v>
      </c>
      <c r="F8" s="32" t="s">
        <v>344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e">
        <f t="shared" si="1"/>
        <v>#DIV/0!</v>
      </c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47575</v>
      </c>
      <c r="D12" s="30">
        <f t="shared" si="0"/>
        <v>0</v>
      </c>
      <c r="E12" s="31">
        <f t="shared" si="1"/>
        <v>0</v>
      </c>
      <c r="F12" s="32" t="s">
        <v>344</v>
      </c>
    </row>
    <row r="13" spans="1:14" ht="24.95" customHeight="1" x14ac:dyDescent="0.35">
      <c r="A13" s="29" t="s">
        <v>12</v>
      </c>
      <c r="B13" s="30">
        <v>47260</v>
      </c>
      <c r="C13" s="30">
        <v>47260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43766</v>
      </c>
      <c r="C14" s="30">
        <v>43481</v>
      </c>
      <c r="D14" s="30">
        <f t="shared" si="0"/>
        <v>-285</v>
      </c>
      <c r="E14" s="31">
        <f t="shared" si="1"/>
        <v>-6.5119042178860302E-3</v>
      </c>
      <c r="F14" s="32" t="s">
        <v>353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354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49620</v>
      </c>
      <c r="C17" s="30">
        <v>49620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47805</v>
      </c>
      <c r="D18" s="30">
        <f t="shared" si="0"/>
        <v>0</v>
      </c>
      <c r="E18" s="31">
        <f t="shared" si="1"/>
        <v>0</v>
      </c>
      <c r="F18" s="32" t="s">
        <v>344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46990</v>
      </c>
      <c r="C20" s="30">
        <v>46990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 t="e">
        <f t="shared" ref="E22:E32" si="3">D22/B22</f>
        <v>#DIV/0!</v>
      </c>
      <c r="F22" s="32" t="s">
        <v>25</v>
      </c>
    </row>
    <row r="23" spans="1:7" ht="21.75" customHeight="1" x14ac:dyDescent="0.25">
      <c r="A23" s="29" t="s">
        <v>26</v>
      </c>
      <c r="B23" s="30">
        <v>54144</v>
      </c>
      <c r="C23" s="30">
        <v>54144</v>
      </c>
      <c r="D23" s="30">
        <f t="shared" si="2"/>
        <v>0</v>
      </c>
      <c r="E23" s="31">
        <f t="shared" si="3"/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47125</v>
      </c>
      <c r="C25" s="30">
        <v>48082</v>
      </c>
      <c r="D25" s="30">
        <f t="shared" si="2"/>
        <v>957</v>
      </c>
      <c r="E25" s="31">
        <f t="shared" si="3"/>
        <v>2.0307692307692308E-2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 t="e">
        <f t="shared" si="3"/>
        <v>#DIV/0!</v>
      </c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322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323</v>
      </c>
    </row>
    <row r="31" spans="1:7" ht="24.95" customHeight="1" x14ac:dyDescent="0.25">
      <c r="A31" s="29" t="s">
        <v>324</v>
      </c>
      <c r="B31" s="30">
        <v>46632</v>
      </c>
      <c r="C31" s="30">
        <v>46632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54866</v>
      </c>
      <c r="C32" s="30">
        <v>52983</v>
      </c>
      <c r="D32" s="30">
        <f t="shared" si="2"/>
        <v>-1883</v>
      </c>
      <c r="E32" s="31">
        <f t="shared" si="3"/>
        <v>-3.4319979586629239E-2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54606</v>
      </c>
      <c r="C34" s="30">
        <v>46250</v>
      </c>
      <c r="D34" s="30">
        <f>C34-B34</f>
        <v>-8356</v>
      </c>
      <c r="E34" s="31">
        <f>D34/B34</f>
        <v>-0.15302347727355969</v>
      </c>
      <c r="F34" s="32" t="s">
        <v>41</v>
      </c>
    </row>
    <row r="35" spans="1:9" ht="24.95" customHeight="1" x14ac:dyDescent="0.25">
      <c r="A35" s="29" t="s">
        <v>40</v>
      </c>
      <c r="B35" s="30">
        <v>44150</v>
      </c>
      <c r="C35" s="30">
        <v>46850</v>
      </c>
      <c r="D35" s="30">
        <f>C35-B35</f>
        <v>2700</v>
      </c>
      <c r="E35" s="31">
        <f>D35/B35</f>
        <v>6.1155152887882216E-2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47585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47740</v>
      </c>
      <c r="C41" s="30">
        <v>48323</v>
      </c>
      <c r="D41" s="30">
        <f>C41-B41</f>
        <v>583</v>
      </c>
      <c r="E41" s="31">
        <f>D41/B41</f>
        <v>1.2211981566820277E-2</v>
      </c>
      <c r="F41" s="58" t="s">
        <v>327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68850</v>
      </c>
      <c r="C45" s="30">
        <v>70100</v>
      </c>
      <c r="D45" s="30">
        <f t="shared" ref="D45:D70" si="4">C45-B45</f>
        <v>1250</v>
      </c>
      <c r="E45" s="33">
        <f t="shared" ref="E45:E70" si="5">D45/B45</f>
        <v>1.8155410312273058E-2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 t="e">
        <f t="shared" si="5"/>
        <v>#DIV/0!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 t="e">
        <f t="shared" si="5"/>
        <v>#DIV/0!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 t="e">
        <f t="shared" si="5"/>
        <v>#DIV/0!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 t="e">
        <f t="shared" si="5"/>
        <v>#DIV/0!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 t="e">
        <f t="shared" si="5"/>
        <v>#DIV/0!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 t="e">
        <f t="shared" si="5"/>
        <v>#DIV/0!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 t="e">
        <f t="shared" si="5"/>
        <v>#DIV/0!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 t="e">
        <f t="shared" si="5"/>
        <v>#DIV/0!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 t="e">
        <f t="shared" si="5"/>
        <v>#DIV/0!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 t="e">
        <f t="shared" si="5"/>
        <v>#DIV/0!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 t="e">
        <f t="shared" si="5"/>
        <v>#DIV/0!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 t="e">
        <f t="shared" si="5"/>
        <v>#DIV/0!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 t="e">
        <f t="shared" si="5"/>
        <v>#DIV/0!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 t="e">
        <f t="shared" si="5"/>
        <v>#DIV/0!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 t="e">
        <f t="shared" si="5"/>
        <v>#DIV/0!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 t="e">
        <f t="shared" si="5"/>
        <v>#DIV/0!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 t="e">
        <f t="shared" si="5"/>
        <v>#DIV/0!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 t="e">
        <f t="shared" si="5"/>
        <v>#DIV/0!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 t="e">
        <f t="shared" si="5"/>
        <v>#DIV/0!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 t="e">
        <f t="shared" si="5"/>
        <v>#DIV/0!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 t="e">
        <f t="shared" si="5"/>
        <v>#DIV/0!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 t="e">
        <f t="shared" si="5"/>
        <v>#DIV/0!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 t="e">
        <f t="shared" si="5"/>
        <v>#DIV/0!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 t="e">
        <f t="shared" si="5"/>
        <v>#DIV/0!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55978</v>
      </c>
      <c r="C70" s="30">
        <v>56810</v>
      </c>
      <c r="D70" s="30">
        <f t="shared" si="4"/>
        <v>832</v>
      </c>
      <c r="E70" s="31">
        <f t="shared" si="5"/>
        <v>1.4862981885740827E-2</v>
      </c>
      <c r="F70" s="32" t="s">
        <v>316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345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 t="e">
        <f t="shared" si="7"/>
        <v>#DIV/0!</v>
      </c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 t="e">
        <f t="shared" si="7"/>
        <v>#DIV/0!</v>
      </c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 t="e">
        <f t="shared" si="7"/>
        <v>#DIV/0!</v>
      </c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 t="e">
        <f t="shared" si="7"/>
        <v>#DIV/0!</v>
      </c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 t="e">
        <f t="shared" si="7"/>
        <v>#DIV/0!</v>
      </c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 t="e">
        <f t="shared" si="7"/>
        <v>#DIV/0!</v>
      </c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 t="e">
        <f t="shared" si="7"/>
        <v>#DIV/0!</v>
      </c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 t="e">
        <f t="shared" si="7"/>
        <v>#DIV/0!</v>
      </c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343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326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 t="e">
        <f>D84/B84</f>
        <v>#DIV/0!</v>
      </c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49335</v>
      </c>
      <c r="C86" s="30">
        <v>50836</v>
      </c>
      <c r="D86" s="30">
        <f t="shared" ref="D86:D98" si="8">C86-B86</f>
        <v>1501</v>
      </c>
      <c r="E86" s="31">
        <f t="shared" ref="E86:E98" si="9">D86/B86</f>
        <v>3.0424647815952163E-2</v>
      </c>
      <c r="F86" s="32" t="s">
        <v>101</v>
      </c>
    </row>
    <row r="87" spans="1:7" ht="24.95" customHeight="1" x14ac:dyDescent="0.25">
      <c r="A87" s="29" t="s">
        <v>100</v>
      </c>
      <c r="B87" s="30">
        <v>49335</v>
      </c>
      <c r="C87" s="30">
        <v>50836</v>
      </c>
      <c r="D87" s="30">
        <f t="shared" si="8"/>
        <v>1501</v>
      </c>
      <c r="E87" s="31">
        <f t="shared" si="9"/>
        <v>3.0424647815952163E-2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 t="e">
        <f t="shared" si="9"/>
        <v>#DIV/0!</v>
      </c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 t="e">
        <f t="shared" si="9"/>
        <v>#DIV/0!</v>
      </c>
      <c r="F90" s="32" t="s">
        <v>106</v>
      </c>
      <c r="G90" s="2"/>
    </row>
    <row r="91" spans="1:7" ht="24.95" customHeight="1" x14ac:dyDescent="0.25">
      <c r="A91" s="29" t="s">
        <v>325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333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 t="e">
        <f t="shared" si="9"/>
        <v>#DIV/0!</v>
      </c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 t="e">
        <f t="shared" si="9"/>
        <v>#DIV/0!</v>
      </c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 t="e">
        <f t="shared" si="9"/>
        <v>#DIV/0!</v>
      </c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 t="e">
        <f t="shared" si="9"/>
        <v>#DIV/0!</v>
      </c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 t="e">
        <f t="shared" si="9"/>
        <v>#DIV/0!</v>
      </c>
      <c r="F96" s="32" t="s">
        <v>113</v>
      </c>
    </row>
    <row r="97" spans="1:6" ht="24.95" customHeight="1" x14ac:dyDescent="0.25">
      <c r="A97" s="29" t="s">
        <v>115</v>
      </c>
      <c r="B97" s="30">
        <v>79417</v>
      </c>
      <c r="C97" s="30">
        <v>73417</v>
      </c>
      <c r="D97" s="30">
        <f t="shared" si="8"/>
        <v>-6000</v>
      </c>
      <c r="E97" s="31">
        <f t="shared" si="9"/>
        <v>-7.5550574813956703E-2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59965</v>
      </c>
      <c r="C100" s="30">
        <v>59965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52000</v>
      </c>
      <c r="C101" s="30">
        <v>63255</v>
      </c>
      <c r="D101" s="30">
        <f t="shared" si="10"/>
        <v>11255</v>
      </c>
      <c r="E101" s="31">
        <f t="shared" si="11"/>
        <v>0.21644230769230768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346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346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346</v>
      </c>
    </row>
    <row r="105" spans="1:6" ht="24.95" customHeight="1" x14ac:dyDescent="0.25">
      <c r="A105" s="29" t="s">
        <v>125</v>
      </c>
      <c r="B105" s="30">
        <v>62930</v>
      </c>
      <c r="C105" s="30">
        <v>63255</v>
      </c>
      <c r="D105" s="30">
        <f t="shared" si="10"/>
        <v>325</v>
      </c>
      <c r="E105" s="31">
        <f t="shared" si="11"/>
        <v>5.1644684570157319E-3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57587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50000</v>
      </c>
      <c r="C109" s="30">
        <v>50000</v>
      </c>
      <c r="D109" s="30">
        <f>C109-B109</f>
        <v>0</v>
      </c>
      <c r="E109" s="31">
        <f>D109/B109</f>
        <v>0</v>
      </c>
      <c r="F109" s="32" t="s">
        <v>347</v>
      </c>
    </row>
    <row r="110" spans="1:6" ht="24.95" customHeight="1" x14ac:dyDescent="0.25">
      <c r="A110" s="29" t="s">
        <v>131</v>
      </c>
      <c r="B110" s="30">
        <v>50000</v>
      </c>
      <c r="C110" s="30">
        <v>50000</v>
      </c>
      <c r="D110" s="30">
        <f>C110-B110</f>
        <v>0</v>
      </c>
      <c r="E110" s="31">
        <f>D110/B110</f>
        <v>0</v>
      </c>
      <c r="F110" s="32" t="s">
        <v>347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 t="e">
        <f>D111/B111</f>
        <v>#DIV/0!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46960</v>
      </c>
      <c r="C114" s="30">
        <v>51625</v>
      </c>
      <c r="D114" s="30">
        <f>C114-B114</f>
        <v>4665</v>
      </c>
      <c r="E114" s="31">
        <f>D114/B114</f>
        <v>9.9339863713798979E-2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48621</v>
      </c>
      <c r="C115" s="30">
        <v>51333</v>
      </c>
      <c r="D115" s="30">
        <f>C115-B115</f>
        <v>2712</v>
      </c>
      <c r="E115" s="31">
        <f>D115/B115</f>
        <v>5.5778367372123154E-2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42808</v>
      </c>
      <c r="C117" s="30">
        <v>44705</v>
      </c>
      <c r="D117" s="30">
        <f t="shared" ref="D117:D131" si="12">C117-B117</f>
        <v>1897</v>
      </c>
      <c r="E117" s="31">
        <f t="shared" ref="E117:E131" si="13">D117/B117</f>
        <v>4.431414688843207E-2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42808</v>
      </c>
      <c r="C118" s="30">
        <v>44705</v>
      </c>
      <c r="D118" s="30">
        <f t="shared" si="12"/>
        <v>1897</v>
      </c>
      <c r="E118" s="31">
        <f t="shared" si="13"/>
        <v>4.431414688843207E-2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54913</v>
      </c>
      <c r="C119" s="30">
        <v>55952</v>
      </c>
      <c r="D119" s="30">
        <f t="shared" si="12"/>
        <v>1039</v>
      </c>
      <c r="E119" s="31">
        <f t="shared" si="13"/>
        <v>1.8920838417132557E-2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44540</v>
      </c>
      <c r="C120" s="30">
        <v>48208</v>
      </c>
      <c r="D120" s="30">
        <f t="shared" si="12"/>
        <v>3668</v>
      </c>
      <c r="E120" s="31">
        <f t="shared" si="13"/>
        <v>8.2352941176470587E-2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62900</v>
      </c>
      <c r="C125" s="30">
        <v>62009</v>
      </c>
      <c r="D125" s="30">
        <f t="shared" si="12"/>
        <v>-891</v>
      </c>
      <c r="E125" s="31">
        <f t="shared" si="13"/>
        <v>-1.4165341812400636E-2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54097.69</v>
      </c>
      <c r="C126" s="30">
        <v>62009</v>
      </c>
      <c r="D126" s="30">
        <f t="shared" si="12"/>
        <v>7911.3099999999977</v>
      </c>
      <c r="E126" s="31">
        <f t="shared" si="13"/>
        <v>0.14624117961413874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 t="e">
        <f t="shared" si="13"/>
        <v>#DIV/0!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>
        <v>41333</v>
      </c>
      <c r="C131" s="30"/>
      <c r="D131" s="30">
        <f t="shared" si="12"/>
        <v>-41333</v>
      </c>
      <c r="E131" s="31">
        <f t="shared" si="13"/>
        <v>-1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45200</v>
      </c>
      <c r="C133" s="30">
        <v>45600</v>
      </c>
      <c r="D133" s="30">
        <f t="shared" ref="D133:D141" si="14">C133-B133</f>
        <v>400</v>
      </c>
      <c r="E133" s="31">
        <f t="shared" ref="E133:E141" si="15">D133/B133</f>
        <v>8.8495575221238937E-3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45200</v>
      </c>
      <c r="C135" s="30">
        <v>45600</v>
      </c>
      <c r="D135" s="30">
        <f t="shared" si="14"/>
        <v>400</v>
      </c>
      <c r="E135" s="33">
        <f t="shared" si="15"/>
        <v>8.8495575221238937E-3</v>
      </c>
      <c r="F135" s="32" t="s">
        <v>313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47000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337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336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335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48000</v>
      </c>
      <c r="C143" s="30">
        <v>48000</v>
      </c>
      <c r="D143" s="30">
        <f>C143-B143</f>
        <v>0</v>
      </c>
      <c r="E143" s="31">
        <f>D143/B143</f>
        <v>0</v>
      </c>
      <c r="F143" s="32" t="s">
        <v>169</v>
      </c>
    </row>
    <row r="144" spans="1:7" ht="24.95" customHeight="1" x14ac:dyDescent="0.25">
      <c r="A144" s="29" t="s">
        <v>170</v>
      </c>
      <c r="B144" s="30">
        <v>49905</v>
      </c>
      <c r="C144" s="30">
        <v>53238</v>
      </c>
      <c r="D144" s="30">
        <f>C144-B144</f>
        <v>3333</v>
      </c>
      <c r="E144" s="31">
        <f>D144/B144</f>
        <v>6.6786895100691315E-2</v>
      </c>
      <c r="F144" s="32" t="s">
        <v>334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43318</v>
      </c>
      <c r="C146" s="30">
        <v>43962</v>
      </c>
      <c r="D146" s="30">
        <f>C146-B146</f>
        <v>644</v>
      </c>
      <c r="E146" s="31">
        <f>D146/B146</f>
        <v>1.4866799021192114E-2</v>
      </c>
      <c r="F146" s="32" t="s">
        <v>360</v>
      </c>
      <c r="G146" s="53"/>
    </row>
    <row r="147" spans="1:7" ht="24.95" customHeight="1" x14ac:dyDescent="0.35">
      <c r="A147" s="29" t="s">
        <v>173</v>
      </c>
      <c r="B147" s="30">
        <v>47515</v>
      </c>
      <c r="C147" s="30">
        <v>47151</v>
      </c>
      <c r="D147" s="30">
        <f>C147-B147</f>
        <v>-364</v>
      </c>
      <c r="E147" s="31">
        <f>D147/B147</f>
        <v>-7.6607387140902872E-3</v>
      </c>
      <c r="F147" s="32" t="s">
        <v>359</v>
      </c>
      <c r="G147" s="53"/>
    </row>
    <row r="148" spans="1:7" ht="24.95" customHeight="1" x14ac:dyDescent="0.35">
      <c r="A148" s="29" t="s">
        <v>174</v>
      </c>
      <c r="B148" s="30">
        <v>51072</v>
      </c>
      <c r="C148" s="30">
        <v>51150</v>
      </c>
      <c r="D148" s="30">
        <f>C148-B148</f>
        <v>78</v>
      </c>
      <c r="E148" s="31">
        <f>D148/B148</f>
        <v>1.5272556390977443E-3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348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47345</v>
      </c>
      <c r="C151" s="41">
        <v>47345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179</v>
      </c>
    </row>
    <row r="152" spans="1:7" ht="24.95" customHeight="1" x14ac:dyDescent="0.25">
      <c r="A152" s="29" t="s">
        <v>180</v>
      </c>
      <c r="B152" s="41">
        <v>48800</v>
      </c>
      <c r="C152" s="41">
        <v>47900</v>
      </c>
      <c r="D152" s="30">
        <f t="shared" si="16"/>
        <v>-900</v>
      </c>
      <c r="E152" s="31">
        <f t="shared" si="17"/>
        <v>-1.8442622950819672E-2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182</v>
      </c>
    </row>
    <row r="154" spans="1:7" ht="24.95" customHeight="1" x14ac:dyDescent="0.25">
      <c r="A154" s="29" t="s">
        <v>183</v>
      </c>
      <c r="B154" s="41">
        <v>45965</v>
      </c>
      <c r="C154" s="41">
        <v>45965</v>
      </c>
      <c r="D154" s="30">
        <f t="shared" si="16"/>
        <v>0</v>
      </c>
      <c r="E154" s="31">
        <f t="shared" si="17"/>
        <v>0</v>
      </c>
      <c r="F154" s="32" t="s">
        <v>341</v>
      </c>
    </row>
    <row r="155" spans="1:7" ht="24.95" customHeight="1" x14ac:dyDescent="0.25">
      <c r="A155" s="35" t="s">
        <v>184</v>
      </c>
      <c r="B155" s="41">
        <v>50885</v>
      </c>
      <c r="C155" s="41">
        <v>50885</v>
      </c>
      <c r="D155" s="30">
        <f t="shared" si="16"/>
        <v>0</v>
      </c>
      <c r="E155" s="31">
        <f t="shared" si="17"/>
        <v>0</v>
      </c>
      <c r="F155" s="32" t="s">
        <v>349</v>
      </c>
    </row>
    <row r="156" spans="1:7" ht="24.95" customHeight="1" x14ac:dyDescent="0.25">
      <c r="A156" s="35" t="s">
        <v>185</v>
      </c>
      <c r="B156" s="41">
        <v>47435</v>
      </c>
      <c r="C156" s="41">
        <v>47435</v>
      </c>
      <c r="D156" s="30">
        <f t="shared" si="16"/>
        <v>0</v>
      </c>
      <c r="E156" s="31">
        <f t="shared" si="17"/>
        <v>0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361</v>
      </c>
    </row>
    <row r="159" spans="1:7" ht="24.95" customHeight="1" x14ac:dyDescent="0.25">
      <c r="A159" s="29" t="s">
        <v>189</v>
      </c>
      <c r="B159" s="41">
        <v>47235</v>
      </c>
      <c r="C159" s="41">
        <v>47235</v>
      </c>
      <c r="D159" s="30">
        <f t="shared" si="16"/>
        <v>0</v>
      </c>
      <c r="E159" s="31">
        <f t="shared" si="17"/>
        <v>0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42659</v>
      </c>
      <c r="C161" s="41">
        <v>43079</v>
      </c>
      <c r="D161" s="30">
        <f t="shared" si="16"/>
        <v>420</v>
      </c>
      <c r="E161" s="31">
        <f t="shared" si="17"/>
        <v>9.8455191167162847E-3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45085</v>
      </c>
      <c r="C163" s="42">
        <v>45085</v>
      </c>
      <c r="D163" s="30">
        <f t="shared" si="16"/>
        <v>0</v>
      </c>
      <c r="E163" s="31">
        <f t="shared" si="17"/>
        <v>0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350</v>
      </c>
    </row>
    <row r="165" spans="1:6" ht="24.95" customHeight="1" x14ac:dyDescent="0.25">
      <c r="A165" s="29" t="s">
        <v>199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321</v>
      </c>
    </row>
    <row r="166" spans="1:6" ht="24.95" customHeight="1" x14ac:dyDescent="0.25">
      <c r="A166" s="29" t="s">
        <v>200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330</v>
      </c>
    </row>
    <row r="169" spans="1:6" ht="24.95" customHeight="1" x14ac:dyDescent="0.25">
      <c r="A169" s="29" t="s">
        <v>204</v>
      </c>
      <c r="B169" s="42">
        <v>47033</v>
      </c>
      <c r="C169" s="42">
        <v>47033</v>
      </c>
      <c r="D169" s="30">
        <f t="shared" si="16"/>
        <v>0</v>
      </c>
      <c r="E169" s="31">
        <f t="shared" si="17"/>
        <v>0</v>
      </c>
      <c r="F169" s="32" t="s">
        <v>351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320</v>
      </c>
    </row>
    <row r="172" spans="1:6" ht="24.95" customHeight="1" x14ac:dyDescent="0.25">
      <c r="A172" s="29" t="s">
        <v>207</v>
      </c>
      <c r="B172" s="42">
        <v>44771</v>
      </c>
      <c r="C172" s="42">
        <v>44771</v>
      </c>
      <c r="D172" s="30">
        <f t="shared" si="16"/>
        <v>0</v>
      </c>
      <c r="E172" s="31">
        <f t="shared" si="17"/>
        <v>0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/>
      <c r="C175" s="30"/>
      <c r="D175" s="30">
        <f t="shared" ref="D175:D192" si="18">C175-B175</f>
        <v>0</v>
      </c>
      <c r="E175" s="31" t="e">
        <f t="shared" ref="E175:E192" si="19">D175/B175</f>
        <v>#DIV/0!</v>
      </c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 x14ac:dyDescent="0.3">
      <c r="A177" s="29" t="s">
        <v>214</v>
      </c>
      <c r="B177" s="30"/>
      <c r="C177" s="30"/>
      <c r="D177" s="30">
        <f t="shared" si="18"/>
        <v>0</v>
      </c>
      <c r="E177" s="31" t="e">
        <f t="shared" si="19"/>
        <v>#DIV/0!</v>
      </c>
      <c r="F177" s="32" t="s">
        <v>312</v>
      </c>
      <c r="G177" s="63"/>
    </row>
    <row r="178" spans="1:7" ht="24.95" customHeight="1" x14ac:dyDescent="0.25">
      <c r="A178" s="29" t="s">
        <v>215</v>
      </c>
      <c r="B178" s="30"/>
      <c r="C178" s="30"/>
      <c r="D178" s="30">
        <f t="shared" si="18"/>
        <v>0</v>
      </c>
      <c r="E178" s="31" t="e">
        <f t="shared" si="19"/>
        <v>#DIV/0!</v>
      </c>
      <c r="F178" s="32" t="s">
        <v>213</v>
      </c>
    </row>
    <row r="179" spans="1:7" ht="24.95" customHeight="1" x14ac:dyDescent="0.25">
      <c r="A179" s="29" t="s">
        <v>216</v>
      </c>
      <c r="B179" s="30"/>
      <c r="C179" s="30"/>
      <c r="D179" s="30">
        <f t="shared" si="18"/>
        <v>0</v>
      </c>
      <c r="E179" s="31" t="e">
        <f t="shared" si="19"/>
        <v>#DIV/0!</v>
      </c>
      <c r="F179" s="32" t="s">
        <v>213</v>
      </c>
    </row>
    <row r="180" spans="1:7" ht="24.95" customHeight="1" x14ac:dyDescent="0.25">
      <c r="A180" s="29" t="s">
        <v>217</v>
      </c>
      <c r="B180" s="30"/>
      <c r="C180" s="30"/>
      <c r="D180" s="30">
        <f t="shared" si="18"/>
        <v>0</v>
      </c>
      <c r="E180" s="31" t="e">
        <f t="shared" si="19"/>
        <v>#DIV/0!</v>
      </c>
      <c r="F180" s="32" t="s">
        <v>213</v>
      </c>
    </row>
    <row r="181" spans="1:7" ht="24.95" customHeight="1" x14ac:dyDescent="0.25">
      <c r="A181" s="29" t="s">
        <v>218</v>
      </c>
      <c r="B181" s="30"/>
      <c r="C181" s="30"/>
      <c r="D181" s="30">
        <f t="shared" si="18"/>
        <v>0</v>
      </c>
      <c r="E181" s="31" t="e">
        <f t="shared" si="19"/>
        <v>#DIV/0!</v>
      </c>
      <c r="F181" s="32" t="s">
        <v>213</v>
      </c>
    </row>
    <row r="182" spans="1:7" ht="24.95" customHeight="1" x14ac:dyDescent="0.25">
      <c r="A182" s="29" t="s">
        <v>219</v>
      </c>
      <c r="B182" s="30"/>
      <c r="C182" s="30"/>
      <c r="D182" s="30">
        <f t="shared" si="18"/>
        <v>0</v>
      </c>
      <c r="E182" s="31" t="e">
        <f t="shared" si="19"/>
        <v>#DIV/0!</v>
      </c>
      <c r="F182" s="32" t="s">
        <v>213</v>
      </c>
    </row>
    <row r="183" spans="1:7" ht="24.95" customHeight="1" x14ac:dyDescent="0.25">
      <c r="A183" s="29" t="s">
        <v>220</v>
      </c>
      <c r="B183" s="30"/>
      <c r="C183" s="30"/>
      <c r="D183" s="30">
        <f t="shared" si="18"/>
        <v>0</v>
      </c>
      <c r="E183" s="31" t="e">
        <f t="shared" si="19"/>
        <v>#DIV/0!</v>
      </c>
      <c r="F183" s="32" t="s">
        <v>213</v>
      </c>
    </row>
    <row r="184" spans="1:7" ht="24.95" customHeight="1" x14ac:dyDescent="0.25">
      <c r="A184" s="29" t="s">
        <v>221</v>
      </c>
      <c r="B184" s="30"/>
      <c r="C184" s="30"/>
      <c r="D184" s="30">
        <f t="shared" si="18"/>
        <v>0</v>
      </c>
      <c r="E184" s="31" t="e">
        <f t="shared" si="19"/>
        <v>#DIV/0!</v>
      </c>
      <c r="F184" s="32" t="s">
        <v>213</v>
      </c>
    </row>
    <row r="185" spans="1:7" ht="24.95" customHeight="1" x14ac:dyDescent="0.3">
      <c r="A185" s="29" t="s">
        <v>317</v>
      </c>
      <c r="B185" s="30"/>
      <c r="C185" s="30"/>
      <c r="D185" s="30">
        <f t="shared" si="18"/>
        <v>0</v>
      </c>
      <c r="E185" s="31" t="e">
        <f t="shared" si="19"/>
        <v>#DIV/0!</v>
      </c>
      <c r="F185" s="32" t="s">
        <v>222</v>
      </c>
      <c r="G185" s="63"/>
    </row>
    <row r="186" spans="1:7" ht="24.95" customHeight="1" x14ac:dyDescent="0.25">
      <c r="A186" s="29" t="s">
        <v>215</v>
      </c>
      <c r="B186" s="30"/>
      <c r="C186" s="30"/>
      <c r="D186" s="30">
        <f t="shared" si="18"/>
        <v>0</v>
      </c>
      <c r="E186" s="31" t="e">
        <f t="shared" si="19"/>
        <v>#DIV/0!</v>
      </c>
      <c r="F186" s="32" t="s">
        <v>312</v>
      </c>
    </row>
    <row r="187" spans="1:7" ht="24.95" customHeight="1" x14ac:dyDescent="0.25">
      <c r="A187" s="29" t="s">
        <v>216</v>
      </c>
      <c r="B187" s="30"/>
      <c r="C187" s="30"/>
      <c r="D187" s="30">
        <f t="shared" si="18"/>
        <v>0</v>
      </c>
      <c r="E187" s="31" t="e">
        <f t="shared" si="19"/>
        <v>#DIV/0!</v>
      </c>
      <c r="F187" s="32" t="s">
        <v>312</v>
      </c>
    </row>
    <row r="188" spans="1:7" ht="24.95" customHeight="1" x14ac:dyDescent="0.25">
      <c r="A188" s="29" t="s">
        <v>217</v>
      </c>
      <c r="B188" s="30"/>
      <c r="C188" s="30"/>
      <c r="D188" s="30">
        <f t="shared" si="18"/>
        <v>0</v>
      </c>
      <c r="E188" s="31" t="e">
        <f t="shared" si="19"/>
        <v>#DIV/0!</v>
      </c>
      <c r="F188" s="32" t="s">
        <v>312</v>
      </c>
    </row>
    <row r="189" spans="1:7" ht="24.95" customHeight="1" x14ac:dyDescent="0.25">
      <c r="A189" s="29" t="s">
        <v>218</v>
      </c>
      <c r="B189" s="30"/>
      <c r="C189" s="30"/>
      <c r="D189" s="30">
        <f t="shared" si="18"/>
        <v>0</v>
      </c>
      <c r="E189" s="31" t="e">
        <f t="shared" si="19"/>
        <v>#DIV/0!</v>
      </c>
      <c r="F189" s="32" t="s">
        <v>312</v>
      </c>
    </row>
    <row r="190" spans="1:7" ht="24.95" customHeight="1" x14ac:dyDescent="0.25">
      <c r="A190" s="29" t="s">
        <v>219</v>
      </c>
      <c r="B190" s="30"/>
      <c r="C190" s="30"/>
      <c r="D190" s="30">
        <f t="shared" si="18"/>
        <v>0</v>
      </c>
      <c r="E190" s="31" t="e">
        <f t="shared" si="19"/>
        <v>#DIV/0!</v>
      </c>
      <c r="F190" s="32" t="s">
        <v>312</v>
      </c>
    </row>
    <row r="191" spans="1:7" ht="24.95" customHeight="1" x14ac:dyDescent="0.25">
      <c r="A191" s="29" t="s">
        <v>220</v>
      </c>
      <c r="B191" s="30"/>
      <c r="C191" s="30"/>
      <c r="D191" s="30">
        <f t="shared" si="18"/>
        <v>0</v>
      </c>
      <c r="E191" s="31" t="e">
        <f t="shared" si="19"/>
        <v>#DIV/0!</v>
      </c>
      <c r="F191" s="32" t="s">
        <v>312</v>
      </c>
    </row>
    <row r="192" spans="1:7" ht="24.95" customHeight="1" x14ac:dyDescent="0.25">
      <c r="A192" s="29" t="s">
        <v>221</v>
      </c>
      <c r="B192" s="30"/>
      <c r="C192" s="30"/>
      <c r="D192" s="30">
        <f t="shared" si="18"/>
        <v>0</v>
      </c>
      <c r="E192" s="31" t="e">
        <f t="shared" si="19"/>
        <v>#DIV/0!</v>
      </c>
      <c r="F192" s="32" t="s">
        <v>312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329</v>
      </c>
    </row>
    <row r="195" spans="1:11" ht="24.95" customHeight="1" x14ac:dyDescent="0.25">
      <c r="A195" s="29" t="s">
        <v>224</v>
      </c>
      <c r="B195" s="30">
        <v>46369</v>
      </c>
      <c r="C195" s="30">
        <v>46369</v>
      </c>
      <c r="D195" s="30">
        <f t="shared" si="20"/>
        <v>0</v>
      </c>
      <c r="E195" s="31">
        <f t="shared" si="21"/>
        <v>0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329</v>
      </c>
    </row>
    <row r="197" spans="1:11" ht="24.95" customHeight="1" x14ac:dyDescent="0.25">
      <c r="A197" s="29" t="s">
        <v>226</v>
      </c>
      <c r="B197" s="30">
        <v>46646</v>
      </c>
      <c r="C197" s="30">
        <v>46646</v>
      </c>
      <c r="D197" s="30">
        <f t="shared" si="20"/>
        <v>0</v>
      </c>
      <c r="E197" s="31">
        <f t="shared" si="21"/>
        <v>0</v>
      </c>
      <c r="F197" s="32" t="s">
        <v>225</v>
      </c>
    </row>
    <row r="198" spans="1:11" ht="24.95" customHeight="1" x14ac:dyDescent="0.25">
      <c r="A198" s="29" t="s">
        <v>227</v>
      </c>
      <c r="B198" s="30">
        <v>45531</v>
      </c>
      <c r="C198" s="30">
        <v>45531</v>
      </c>
      <c r="D198" s="30">
        <f t="shared" si="20"/>
        <v>0</v>
      </c>
      <c r="E198" s="31">
        <f t="shared" si="21"/>
        <v>0</v>
      </c>
      <c r="F198" s="32" t="s">
        <v>329</v>
      </c>
    </row>
    <row r="199" spans="1:11" ht="24.95" customHeight="1" x14ac:dyDescent="0.25">
      <c r="A199" s="29" t="s">
        <v>227</v>
      </c>
      <c r="B199" s="30">
        <v>47518</v>
      </c>
      <c r="C199" s="30">
        <v>47518</v>
      </c>
      <c r="D199" s="30">
        <f t="shared" si="20"/>
        <v>0</v>
      </c>
      <c r="E199" s="31">
        <f t="shared" si="21"/>
        <v>0</v>
      </c>
      <c r="F199" s="32" t="s">
        <v>225</v>
      </c>
    </row>
    <row r="200" spans="1:11" ht="24.95" customHeight="1" x14ac:dyDescent="0.25">
      <c r="A200" s="29" t="s">
        <v>228</v>
      </c>
      <c r="B200" s="30">
        <v>48590</v>
      </c>
      <c r="C200" s="30">
        <v>48590</v>
      </c>
      <c r="D200" s="30">
        <f t="shared" si="20"/>
        <v>0</v>
      </c>
      <c r="E200" s="31">
        <f t="shared" si="21"/>
        <v>0</v>
      </c>
      <c r="F200" s="32" t="s">
        <v>225</v>
      </c>
    </row>
    <row r="201" spans="1:11" ht="24.95" customHeight="1" x14ac:dyDescent="0.25">
      <c r="A201" s="29" t="s">
        <v>228</v>
      </c>
      <c r="B201" s="30">
        <v>46765</v>
      </c>
      <c r="C201" s="30">
        <v>46765</v>
      </c>
      <c r="D201" s="30">
        <f t="shared" si="20"/>
        <v>0</v>
      </c>
      <c r="E201" s="31">
        <f t="shared" si="21"/>
        <v>0</v>
      </c>
      <c r="F201" s="32" t="s">
        <v>328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328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329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338</v>
      </c>
      <c r="G206" s="54"/>
    </row>
    <row r="207" spans="1:11" ht="24.95" customHeight="1" x14ac:dyDescent="0.3">
      <c r="A207" s="29" t="s">
        <v>234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339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340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320</v>
      </c>
    </row>
    <row r="214" spans="1:7" ht="24.95" customHeight="1" x14ac:dyDescent="0.25">
      <c r="A214" s="29" t="s">
        <v>245</v>
      </c>
      <c r="B214" s="30">
        <v>47900</v>
      </c>
      <c r="C214" s="30">
        <v>47900</v>
      </c>
      <c r="D214" s="30">
        <f t="shared" si="22"/>
        <v>0</v>
      </c>
      <c r="E214" s="31">
        <f t="shared" si="23"/>
        <v>0</v>
      </c>
      <c r="F214" s="32" t="s">
        <v>246</v>
      </c>
    </row>
    <row r="215" spans="1:7" ht="24.95" customHeight="1" x14ac:dyDescent="0.25">
      <c r="A215" s="29" t="s">
        <v>247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248</v>
      </c>
    </row>
    <row r="216" spans="1:7" ht="24.95" customHeight="1" x14ac:dyDescent="0.25">
      <c r="A216" s="29" t="s">
        <v>249</v>
      </c>
      <c r="B216" s="30">
        <v>49608</v>
      </c>
      <c r="C216" s="30">
        <v>49608</v>
      </c>
      <c r="D216" s="30">
        <f t="shared" si="22"/>
        <v>0</v>
      </c>
      <c r="E216" s="31">
        <f t="shared" si="23"/>
        <v>0</v>
      </c>
      <c r="F216" s="32" t="s">
        <v>319</v>
      </c>
    </row>
    <row r="217" spans="1:7" ht="24.95" customHeight="1" x14ac:dyDescent="0.25">
      <c r="A217" s="29" t="s">
        <v>250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251</v>
      </c>
    </row>
    <row r="218" spans="1:7" ht="24.95" customHeight="1" x14ac:dyDescent="0.25">
      <c r="A218" s="29" t="s">
        <v>252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342</v>
      </c>
    </row>
    <row r="219" spans="1:7" ht="24.95" customHeight="1" x14ac:dyDescent="0.25">
      <c r="A219" s="29" t="s">
        <v>253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342</v>
      </c>
    </row>
    <row r="220" spans="1:7" ht="24.95" customHeight="1" x14ac:dyDescent="0.25">
      <c r="A220" s="35" t="s">
        <v>254</v>
      </c>
      <c r="B220" s="30">
        <v>47170</v>
      </c>
      <c r="C220" s="30">
        <v>47170</v>
      </c>
      <c r="D220" s="30">
        <f t="shared" si="22"/>
        <v>0</v>
      </c>
      <c r="E220" s="31">
        <f t="shared" si="23"/>
        <v>0</v>
      </c>
      <c r="F220" s="32" t="s">
        <v>355</v>
      </c>
    </row>
    <row r="221" spans="1:7" ht="30" customHeight="1" x14ac:dyDescent="0.25">
      <c r="A221" s="12" t="s">
        <v>255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256</v>
      </c>
      <c r="B222" s="30">
        <v>47000</v>
      </c>
      <c r="C222" s="30">
        <v>47000</v>
      </c>
      <c r="D222" s="30">
        <f t="shared" ref="D222:D233" si="24">C222-B222</f>
        <v>0</v>
      </c>
      <c r="E222" s="31">
        <f t="shared" ref="E222:E233" si="25">D222/B222</f>
        <v>0</v>
      </c>
      <c r="F222" s="32" t="s">
        <v>257</v>
      </c>
    </row>
    <row r="223" spans="1:7" ht="24.95" customHeight="1" x14ac:dyDescent="0.25">
      <c r="A223" s="35" t="s">
        <v>258</v>
      </c>
      <c r="B223" s="30">
        <v>41491.53</v>
      </c>
      <c r="C223" s="30">
        <v>41491</v>
      </c>
      <c r="D223" s="30">
        <f t="shared" si="24"/>
        <v>-0.52999999999883585</v>
      </c>
      <c r="E223" s="31">
        <f t="shared" si="25"/>
        <v>-1.2773691401566436E-5</v>
      </c>
      <c r="F223" s="32" t="s">
        <v>259</v>
      </c>
    </row>
    <row r="224" spans="1:7" ht="24.95" customHeight="1" x14ac:dyDescent="0.25">
      <c r="A224" s="29" t="s">
        <v>260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261</v>
      </c>
    </row>
    <row r="225" spans="1:6" ht="24.95" customHeight="1" x14ac:dyDescent="0.25">
      <c r="A225" s="29" t="s">
        <v>262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263</v>
      </c>
    </row>
    <row r="226" spans="1:6" ht="24.95" customHeight="1" x14ac:dyDescent="0.25">
      <c r="A226" s="29" t="s">
        <v>264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265</v>
      </c>
    </row>
    <row r="227" spans="1:6" ht="24.95" customHeight="1" x14ac:dyDescent="0.25">
      <c r="A227" s="29" t="s">
        <v>266</v>
      </c>
      <c r="B227" s="30"/>
      <c r="C227" s="30"/>
      <c r="D227" s="30"/>
      <c r="E227" s="31"/>
      <c r="F227" s="32" t="s">
        <v>356</v>
      </c>
    </row>
    <row r="228" spans="1:6" ht="24.95" customHeight="1" x14ac:dyDescent="0.25">
      <c r="A228" s="29" t="s">
        <v>267</v>
      </c>
      <c r="B228" s="30">
        <v>45864</v>
      </c>
      <c r="C228" s="30">
        <v>45684</v>
      </c>
      <c r="D228" s="30">
        <f t="shared" si="24"/>
        <v>-180</v>
      </c>
      <c r="E228" s="31">
        <f t="shared" si="25"/>
        <v>-3.9246467817896386E-3</v>
      </c>
      <c r="F228" s="32" t="s">
        <v>244</v>
      </c>
    </row>
    <row r="229" spans="1:6" ht="24.95" customHeight="1" x14ac:dyDescent="0.25">
      <c r="A229" s="29" t="s">
        <v>268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314</v>
      </c>
    </row>
    <row r="230" spans="1:6" ht="24.95" customHeight="1" x14ac:dyDescent="0.25">
      <c r="A230" s="29" t="s">
        <v>358</v>
      </c>
      <c r="B230" s="30">
        <v>43657</v>
      </c>
      <c r="C230" s="30">
        <v>43657</v>
      </c>
      <c r="D230" s="30">
        <f t="shared" si="24"/>
        <v>0</v>
      </c>
      <c r="E230" s="31">
        <f t="shared" si="25"/>
        <v>0</v>
      </c>
      <c r="F230" s="32" t="s">
        <v>357</v>
      </c>
    </row>
    <row r="231" spans="1:6" ht="24.95" customHeight="1" x14ac:dyDescent="0.25">
      <c r="A231" s="29" t="s">
        <v>269</v>
      </c>
      <c r="B231" s="30">
        <v>47820</v>
      </c>
      <c r="C231" s="30">
        <v>47820</v>
      </c>
      <c r="D231" s="30">
        <f t="shared" si="24"/>
        <v>0</v>
      </c>
      <c r="E231" s="31">
        <f t="shared" si="25"/>
        <v>0</v>
      </c>
      <c r="F231" s="32" t="s">
        <v>357</v>
      </c>
    </row>
    <row r="232" spans="1:6" ht="24.95" customHeight="1" x14ac:dyDescent="0.25">
      <c r="A232" s="29" t="s">
        <v>270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271</v>
      </c>
    </row>
    <row r="233" spans="1:6" ht="30" customHeight="1" x14ac:dyDescent="0.25">
      <c r="A233" s="29" t="s">
        <v>270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272</v>
      </c>
    </row>
    <row r="234" spans="1:6" ht="24.95" customHeight="1" x14ac:dyDescent="0.25">
      <c r="A234" s="12" t="s">
        <v>273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274</v>
      </c>
      <c r="B235" s="30">
        <v>47500</v>
      </c>
      <c r="C235" s="30">
        <v>47500</v>
      </c>
      <c r="D235" s="30">
        <f t="shared" ref="D235:D240" si="26">C235-B235</f>
        <v>0</v>
      </c>
      <c r="E235" s="31">
        <f t="shared" ref="E235:E240" si="27">D235/B235</f>
        <v>0</v>
      </c>
      <c r="F235" s="32" t="s">
        <v>275</v>
      </c>
    </row>
    <row r="236" spans="1:6" ht="24.95" customHeight="1" x14ac:dyDescent="0.25">
      <c r="A236" s="29" t="s">
        <v>274</v>
      </c>
      <c r="B236" s="30">
        <v>47100</v>
      </c>
      <c r="C236" s="30">
        <v>47100</v>
      </c>
      <c r="D236" s="30">
        <f t="shared" si="26"/>
        <v>0</v>
      </c>
      <c r="E236" s="31">
        <f t="shared" si="27"/>
        <v>0</v>
      </c>
      <c r="F236" s="32" t="s">
        <v>276</v>
      </c>
    </row>
    <row r="237" spans="1:6" ht="24.95" customHeight="1" x14ac:dyDescent="0.25">
      <c r="A237" s="29" t="s">
        <v>277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278</v>
      </c>
    </row>
    <row r="238" spans="1:6" ht="24.95" customHeight="1" x14ac:dyDescent="0.25">
      <c r="A238" s="29" t="s">
        <v>279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331</v>
      </c>
    </row>
    <row r="239" spans="1:6" ht="24.95" customHeight="1" x14ac:dyDescent="0.25">
      <c r="A239" s="29" t="s">
        <v>279</v>
      </c>
      <c r="B239" s="30">
        <v>45900</v>
      </c>
      <c r="C239" s="30">
        <v>45900</v>
      </c>
      <c r="D239" s="30">
        <f t="shared" si="26"/>
        <v>0</v>
      </c>
      <c r="E239" s="31">
        <f t="shared" si="27"/>
        <v>0</v>
      </c>
      <c r="F239" s="32" t="s">
        <v>280</v>
      </c>
    </row>
    <row r="240" spans="1:6" ht="30" customHeight="1" x14ac:dyDescent="0.25">
      <c r="A240" s="29" t="s">
        <v>279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281</v>
      </c>
    </row>
    <row r="241" spans="1:11" ht="24.95" customHeight="1" x14ac:dyDescent="0.35">
      <c r="A241" s="12" t="s">
        <v>282</v>
      </c>
      <c r="B241" s="23"/>
      <c r="C241" s="23"/>
      <c r="D241" s="23"/>
      <c r="E241" s="24"/>
      <c r="F241" s="13"/>
      <c r="G241" s="44"/>
      <c r="I241" s="25"/>
      <c r="J241" s="26"/>
      <c r="K241" s="27"/>
    </row>
    <row r="242" spans="1:11" ht="24.95" customHeight="1" x14ac:dyDescent="0.35">
      <c r="A242" s="29" t="s">
        <v>283</v>
      </c>
      <c r="B242" s="30">
        <v>51151</v>
      </c>
      <c r="C242" s="30">
        <v>51198</v>
      </c>
      <c r="D242" s="30">
        <f t="shared" ref="D242:D259" si="28">C242-B242</f>
        <v>47</v>
      </c>
      <c r="E242" s="31">
        <f t="shared" ref="E242:E258" si="29">D242/B242</f>
        <v>9.1884811636136141E-4</v>
      </c>
      <c r="F242" s="32" t="s">
        <v>284</v>
      </c>
      <c r="G242" s="44"/>
      <c r="I242" s="25"/>
      <c r="J242" s="26"/>
      <c r="K242" s="27"/>
    </row>
    <row r="243" spans="1:11" ht="24.95" customHeight="1" x14ac:dyDescent="0.35">
      <c r="A243" s="29" t="s">
        <v>285</v>
      </c>
      <c r="B243" s="30">
        <v>49264</v>
      </c>
      <c r="C243" s="30">
        <v>49312</v>
      </c>
      <c r="D243" s="30">
        <f t="shared" si="28"/>
        <v>48</v>
      </c>
      <c r="E243" s="31">
        <f t="shared" si="29"/>
        <v>9.7434231893471902E-4</v>
      </c>
      <c r="F243" s="32" t="s">
        <v>284</v>
      </c>
      <c r="G243" s="44"/>
      <c r="I243" s="25"/>
      <c r="J243" s="26"/>
      <c r="K243" s="27"/>
    </row>
    <row r="244" spans="1:11" ht="24.95" customHeight="1" x14ac:dyDescent="0.35">
      <c r="A244" s="29" t="s">
        <v>286</v>
      </c>
      <c r="B244" s="30">
        <v>48478</v>
      </c>
      <c r="C244" s="30">
        <v>48572</v>
      </c>
      <c r="D244" s="30">
        <f t="shared" si="28"/>
        <v>94</v>
      </c>
      <c r="E244" s="31">
        <f t="shared" si="29"/>
        <v>1.9390238871240563E-3</v>
      </c>
      <c r="F244" s="32" t="s">
        <v>284</v>
      </c>
      <c r="G244" s="44"/>
      <c r="I244" s="25"/>
      <c r="J244" s="26"/>
      <c r="K244" s="27"/>
    </row>
    <row r="245" spans="1:11" ht="24.95" customHeight="1" x14ac:dyDescent="0.35">
      <c r="A245" s="29" t="s">
        <v>287</v>
      </c>
      <c r="B245" s="30">
        <v>49883</v>
      </c>
      <c r="C245" s="30">
        <v>49761</v>
      </c>
      <c r="D245" s="30">
        <f t="shared" si="28"/>
        <v>-122</v>
      </c>
      <c r="E245" s="31">
        <f t="shared" si="29"/>
        <v>-2.4457229918008138E-3</v>
      </c>
      <c r="F245" s="32" t="s">
        <v>284</v>
      </c>
      <c r="G245" s="44"/>
      <c r="I245" s="25"/>
      <c r="J245" s="26"/>
      <c r="K245" s="27"/>
    </row>
    <row r="246" spans="1:11" ht="24.95" customHeight="1" x14ac:dyDescent="0.35">
      <c r="A246" s="29" t="s">
        <v>288</v>
      </c>
      <c r="B246" s="30">
        <v>48238</v>
      </c>
      <c r="C246" s="30">
        <v>48301</v>
      </c>
      <c r="D246" s="30">
        <f t="shared" si="28"/>
        <v>63</v>
      </c>
      <c r="E246" s="31">
        <f t="shared" si="29"/>
        <v>1.3060242961980182E-3</v>
      </c>
      <c r="F246" s="32" t="s">
        <v>289</v>
      </c>
      <c r="G246" s="44"/>
      <c r="I246" s="25"/>
      <c r="J246" s="26"/>
      <c r="K246" s="27"/>
    </row>
    <row r="247" spans="1:11" ht="24.95" customHeight="1" x14ac:dyDescent="0.35">
      <c r="A247" s="29" t="s">
        <v>290</v>
      </c>
      <c r="B247" s="30">
        <v>47812</v>
      </c>
      <c r="C247" s="30">
        <v>47963</v>
      </c>
      <c r="D247" s="30">
        <f t="shared" si="28"/>
        <v>151</v>
      </c>
      <c r="E247" s="31">
        <f t="shared" si="29"/>
        <v>3.1582029615995983E-3</v>
      </c>
      <c r="F247" s="32" t="s">
        <v>309</v>
      </c>
      <c r="G247" s="44"/>
      <c r="I247" s="25"/>
      <c r="J247" s="26"/>
      <c r="K247" s="27"/>
    </row>
    <row r="248" spans="1:11" ht="24.95" customHeight="1" x14ac:dyDescent="0.35">
      <c r="A248" s="29" t="s">
        <v>291</v>
      </c>
      <c r="B248" s="30">
        <v>48686</v>
      </c>
      <c r="C248" s="30">
        <v>48775</v>
      </c>
      <c r="D248" s="30">
        <f t="shared" si="28"/>
        <v>89</v>
      </c>
      <c r="E248" s="31">
        <f t="shared" si="29"/>
        <v>1.8280409152528448E-3</v>
      </c>
      <c r="F248" s="32" t="s">
        <v>292</v>
      </c>
      <c r="G248" s="44"/>
      <c r="I248" s="25"/>
      <c r="J248" s="26"/>
      <c r="K248" s="27"/>
    </row>
    <row r="249" spans="1:11" ht="24.95" customHeight="1" x14ac:dyDescent="0.35">
      <c r="A249" s="29" t="s">
        <v>293</v>
      </c>
      <c r="B249" s="30">
        <v>48392</v>
      </c>
      <c r="C249" s="30">
        <v>48494</v>
      </c>
      <c r="D249" s="30">
        <f t="shared" si="28"/>
        <v>102</v>
      </c>
      <c r="E249" s="31">
        <f t="shared" si="29"/>
        <v>2.107786410977021E-3</v>
      </c>
      <c r="F249" s="32" t="s">
        <v>294</v>
      </c>
      <c r="G249" s="44"/>
      <c r="I249" s="25"/>
      <c r="J249" s="26"/>
      <c r="K249" s="27"/>
    </row>
    <row r="250" spans="1:11" ht="24.95" customHeight="1" x14ac:dyDescent="0.35">
      <c r="A250" s="29" t="s">
        <v>295</v>
      </c>
      <c r="B250" s="30">
        <v>49081</v>
      </c>
      <c r="C250" s="30">
        <v>49339</v>
      </c>
      <c r="D250" s="30">
        <f t="shared" si="28"/>
        <v>258</v>
      </c>
      <c r="E250" s="31">
        <f t="shared" si="29"/>
        <v>5.2566166133534362E-3</v>
      </c>
      <c r="F250" s="32" t="s">
        <v>296</v>
      </c>
      <c r="G250" s="44"/>
      <c r="I250" s="25"/>
      <c r="J250" s="26"/>
      <c r="K250" s="28"/>
    </row>
    <row r="251" spans="1:11" ht="24.95" customHeight="1" x14ac:dyDescent="0.35">
      <c r="A251" s="29" t="s">
        <v>297</v>
      </c>
      <c r="B251" s="30">
        <v>49353</v>
      </c>
      <c r="C251" s="30">
        <v>49445</v>
      </c>
      <c r="D251" s="30">
        <f t="shared" si="28"/>
        <v>92</v>
      </c>
      <c r="E251" s="31">
        <f t="shared" si="29"/>
        <v>1.8641217352541892E-3</v>
      </c>
      <c r="F251" s="32" t="s">
        <v>298</v>
      </c>
      <c r="G251" s="44"/>
      <c r="I251" s="25"/>
      <c r="J251" s="26"/>
      <c r="K251" s="27"/>
    </row>
    <row r="252" spans="1:11" ht="24.95" customHeight="1" x14ac:dyDescent="0.35">
      <c r="A252" s="29" t="s">
        <v>299</v>
      </c>
      <c r="B252" s="30">
        <v>49453</v>
      </c>
      <c r="C252" s="30">
        <v>49539</v>
      </c>
      <c r="D252" s="30">
        <f t="shared" si="28"/>
        <v>86</v>
      </c>
      <c r="E252" s="31">
        <f t="shared" si="29"/>
        <v>1.739024932764443E-3</v>
      </c>
      <c r="F252" s="32" t="s">
        <v>300</v>
      </c>
      <c r="G252" s="44"/>
      <c r="I252" s="25"/>
      <c r="J252" s="26"/>
      <c r="K252" s="27"/>
    </row>
    <row r="253" spans="1:11" ht="24.95" customHeight="1" x14ac:dyDescent="0.35">
      <c r="A253" s="29" t="s">
        <v>301</v>
      </c>
      <c r="B253" s="30">
        <v>49935</v>
      </c>
      <c r="C253" s="30">
        <v>50089</v>
      </c>
      <c r="D253" s="30">
        <f t="shared" si="28"/>
        <v>154</v>
      </c>
      <c r="E253" s="31">
        <f t="shared" si="29"/>
        <v>3.0840092119755681E-3</v>
      </c>
      <c r="F253" s="32" t="s">
        <v>302</v>
      </c>
      <c r="G253" s="44"/>
      <c r="I253" s="25"/>
      <c r="J253" s="26"/>
      <c r="K253" s="27"/>
    </row>
    <row r="254" spans="1:11" ht="24.95" customHeight="1" x14ac:dyDescent="0.35">
      <c r="A254" s="29" t="s">
        <v>332</v>
      </c>
      <c r="B254" s="30">
        <v>49697</v>
      </c>
      <c r="C254" s="30">
        <v>49771</v>
      </c>
      <c r="D254" s="30">
        <f t="shared" si="28"/>
        <v>74</v>
      </c>
      <c r="E254" s="31">
        <f t="shared" si="29"/>
        <v>1.4890234823027547E-3</v>
      </c>
      <c r="F254" s="32" t="s">
        <v>352</v>
      </c>
      <c r="G254" s="44"/>
      <c r="I254" s="25"/>
      <c r="J254" s="26"/>
      <c r="K254" s="27"/>
    </row>
    <row r="255" spans="1:11" ht="24.95" customHeight="1" x14ac:dyDescent="0.35">
      <c r="A255" s="29" t="s">
        <v>303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304</v>
      </c>
      <c r="G255" s="44"/>
      <c r="I255" s="25"/>
      <c r="J255" s="26"/>
      <c r="K255" s="27"/>
    </row>
    <row r="256" spans="1:11" ht="24.95" customHeight="1" x14ac:dyDescent="0.35">
      <c r="A256" s="29" t="s">
        <v>305</v>
      </c>
      <c r="B256" s="30">
        <v>49926</v>
      </c>
      <c r="C256" s="30">
        <v>50196</v>
      </c>
      <c r="D256" s="30">
        <f t="shared" si="28"/>
        <v>270</v>
      </c>
      <c r="E256" s="31">
        <f t="shared" si="29"/>
        <v>5.4080038456916233E-3</v>
      </c>
      <c r="F256" s="32" t="s">
        <v>310</v>
      </c>
      <c r="G256" s="44"/>
      <c r="I256" s="25"/>
      <c r="J256" s="26"/>
      <c r="K256" s="27"/>
    </row>
    <row r="257" spans="1:11" ht="24.95" customHeight="1" x14ac:dyDescent="0.35">
      <c r="A257" s="29" t="s">
        <v>306</v>
      </c>
      <c r="B257" s="30">
        <v>47925</v>
      </c>
      <c r="C257" s="30">
        <v>48032</v>
      </c>
      <c r="D257" s="30">
        <f t="shared" si="28"/>
        <v>107</v>
      </c>
      <c r="E257" s="31">
        <f t="shared" si="29"/>
        <v>2.2326551904016693E-3</v>
      </c>
      <c r="F257" s="32" t="s">
        <v>311</v>
      </c>
      <c r="G257" s="44"/>
      <c r="I257" s="25"/>
      <c r="J257" s="26"/>
      <c r="K257" s="27"/>
    </row>
    <row r="258" spans="1:11" ht="45" customHeight="1" x14ac:dyDescent="0.3">
      <c r="A258" s="37" t="s">
        <v>307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308</v>
      </c>
      <c r="I258" s="25"/>
      <c r="J258" s="26"/>
      <c r="K258" s="27"/>
    </row>
    <row r="259" spans="1:11" ht="30" customHeight="1" x14ac:dyDescent="0.25">
      <c r="A259" s="15" t="s">
        <v>315</v>
      </c>
      <c r="B259" s="16">
        <f>AVERAGE(B8:B258)</f>
        <v>51155.133459119497</v>
      </c>
      <c r="C259" s="16">
        <f>AVERAGE(C8:C258)</f>
        <v>51423.765822784808</v>
      </c>
      <c r="D259" s="16">
        <f t="shared" si="28"/>
        <v>268.63236366531055</v>
      </c>
      <c r="E259" s="59">
        <f t="shared" ref="E259" si="30">D259/B259</f>
        <v>5.2513275892435594E-3</v>
      </c>
      <c r="F259" s="17"/>
    </row>
    <row r="260" spans="1:11" ht="45.75" customHeight="1" x14ac:dyDescent="0.45">
      <c r="B260" s="55"/>
      <c r="C260" s="55"/>
      <c r="D260" s="56"/>
      <c r="E260" s="48"/>
      <c r="F260" s="3"/>
    </row>
    <row r="261" spans="1:11" ht="23.25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2019-11-05T12:49:26Z</dcterms:modified>
</cp:coreProperties>
</file>